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5" activeTab="9"/>
  </bookViews>
  <sheets>
    <sheet name="2019年  " sheetId="6" r:id="rId1"/>
    <sheet name="2019年月度统计 " sheetId="7" r:id="rId2"/>
    <sheet name="2020年  " sheetId="8" r:id="rId3"/>
    <sheet name="2020年月度统计  " sheetId="9" r:id="rId4"/>
    <sheet name="2021年 " sheetId="10" r:id="rId5"/>
    <sheet name="2021年月度统计 " sheetId="11" r:id="rId6"/>
    <sheet name="2022年  " sheetId="12" r:id="rId7"/>
    <sheet name="2022年月度统计  " sheetId="13" r:id="rId8"/>
    <sheet name="2023年   " sheetId="14" r:id="rId9"/>
    <sheet name="2023年月度统计   " sheetId="15" r:id="rId10"/>
    <sheet name="Sheet3" sheetId="3" r:id="rId11"/>
  </sheets>
  <calcPr calcId="144525"/>
</workbook>
</file>

<file path=xl/sharedStrings.xml><?xml version="1.0" encoding="utf-8"?>
<sst xmlns="http://schemas.openxmlformats.org/spreadsheetml/2006/main" count="2292" uniqueCount="55">
  <si>
    <t>生产过程产生的固体废物利用及处置情况（按日填写）板纸</t>
  </si>
  <si>
    <t>日期</t>
  </si>
  <si>
    <t>固 体 废 物 名 称</t>
  </si>
  <si>
    <t>数量（吨）</t>
  </si>
  <si>
    <t>利 用 情 况</t>
  </si>
  <si>
    <t>处 置 情 况</t>
  </si>
  <si>
    <t>累计存储数量（吨）</t>
  </si>
  <si>
    <t>记录人签字</t>
  </si>
  <si>
    <t>利用数量</t>
  </si>
  <si>
    <t>去  向</t>
  </si>
  <si>
    <t>处置数量</t>
  </si>
  <si>
    <t>（吨）</t>
  </si>
  <si>
    <t>废包装桶</t>
  </si>
  <si>
    <t>2017年</t>
  </si>
  <si>
    <t>2018年</t>
  </si>
  <si>
    <t>2吨</t>
  </si>
  <si>
    <t>0吨</t>
  </si>
  <si>
    <t>湖州南太湖资源回收有限公司</t>
  </si>
  <si>
    <t>方剑其</t>
  </si>
  <si>
    <t>合计</t>
  </si>
  <si>
    <t>备注：2019年1月1日起开始统计</t>
  </si>
  <si>
    <t>生产过程产生的固体废物利用及处置情况（按日填写）板纸     ( 2019)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</si>
  <si>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</si>
  <si>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</si>
  <si>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</si>
  <si>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</si>
  <si>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</si>
  <si>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</si>
  <si>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</si>
  <si>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</si>
  <si>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</si>
  <si>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</si>
  <si>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</si>
  <si>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</si>
  <si>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板纸废包装桶2019年1月份开始统计</t>
  </si>
  <si>
    <t>浙江润淼再生资源有限公司</t>
  </si>
  <si>
    <t>生产过程产生的固体废物利用及处置情况（按日填写）板纸     ( 2020)</t>
  </si>
  <si>
    <t>诸美娟</t>
  </si>
  <si>
    <t>产生数量</t>
  </si>
  <si>
    <t>自行处置数量</t>
  </si>
  <si>
    <t>委托利用、处置情况</t>
  </si>
  <si>
    <t>累计贮存数量(吨)</t>
  </si>
  <si>
    <t>备注</t>
  </si>
  <si>
    <t>填表人</t>
  </si>
  <si>
    <t>委托利用数量</t>
  </si>
  <si>
    <t>委托处置数量</t>
  </si>
  <si>
    <t>生产过程产生的固体废物利用及处置情况（按日填写）板纸     ( 2021)</t>
  </si>
  <si>
    <t>累计贮存数量（吨）</t>
  </si>
  <si>
    <t>诸美娟/胡才法</t>
  </si>
  <si>
    <t>生产过程产生的固体废物利用及处置情况（按日填写）板纸     ( 2022)</t>
  </si>
  <si>
    <t>诸美娟/方剑其</t>
  </si>
  <si>
    <t>0只</t>
  </si>
  <si>
    <t>嘉兴市固体废物处置有限责任公司</t>
  </si>
  <si>
    <t>生产过程产生的固体废物利用及处置情况（按日填写）板纸     ( 2023)</t>
  </si>
  <si>
    <t>7只</t>
  </si>
</sst>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6" sqref="K3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J18" sqref="J18"/>
    </sheetView>
  </sheetViews>
  <sheetFormatPr defaultColWidth="9" defaultRowHeight="13.5"/>
  <cols>
    <col min="3" max="7" width="14" customWidth="1"/>
    <col min="8" max="8" width="25" customWidth="1"/>
    <col min="9" max="9" width="15.5" customWidth="1"/>
    <col min="10" max="10" width="5.375" customWidth="1"/>
  </cols>
  <sheetData>
    <row r="1" ht="15" spans="1:9">
      <c r="A1" s="1" t="s">
        <v>49</v>
      </c>
      <c r="B1" s="1"/>
      <c r="C1" s="1"/>
      <c r="D1" s="1"/>
      <c r="E1" s="1"/>
      <c r="F1" s="1"/>
      <c r="G1" s="1"/>
      <c r="H1" s="1"/>
      <c r="I1" s="1"/>
    </row>
    <row r="2" ht="23.2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47</v>
      </c>
      <c r="H2" s="3" t="s">
        <v>42</v>
      </c>
      <c r="I2" s="3" t="s">
        <v>43</v>
      </c>
      <c r="J2" s="16"/>
    </row>
    <row r="3" ht="24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</row>
    <row r="4" ht="24.75" customHeight="1" spans="1:10">
      <c r="A4" s="8" t="s">
        <v>22</v>
      </c>
      <c r="B4" s="9" t="s">
        <v>12</v>
      </c>
      <c r="C4" s="8">
        <v>0</v>
      </c>
      <c r="D4" s="8"/>
      <c r="E4" s="8">
        <v>0</v>
      </c>
      <c r="F4" s="8">
        <v>0</v>
      </c>
      <c r="G4" s="8">
        <v>0</v>
      </c>
      <c r="H4" s="8"/>
      <c r="I4" s="17" t="s">
        <v>37</v>
      </c>
      <c r="J4" s="15" t="s">
        <v>16</v>
      </c>
    </row>
    <row r="5" ht="24.75" customHeight="1" spans="1:9">
      <c r="A5" s="8" t="s">
        <v>23</v>
      </c>
      <c r="B5" s="9" t="s">
        <v>12</v>
      </c>
      <c r="C5" s="8">
        <f>'2022年  '!C70</f>
        <v>0</v>
      </c>
      <c r="D5" s="8"/>
      <c r="E5" s="8">
        <v>0</v>
      </c>
      <c r="F5" s="8">
        <f>'2022年  '!F70</f>
        <v>0</v>
      </c>
      <c r="G5" s="8">
        <f>'2022年  '!G70</f>
        <v>0</v>
      </c>
      <c r="H5" s="8"/>
      <c r="I5" s="17" t="s">
        <v>37</v>
      </c>
    </row>
    <row r="6" ht="24.75" customHeight="1" spans="1:9">
      <c r="A6" s="8" t="s">
        <v>24</v>
      </c>
      <c r="B6" s="9" t="s">
        <v>12</v>
      </c>
      <c r="C6" s="8">
        <f>'2022年  '!C103</f>
        <v>0.212</v>
      </c>
      <c r="D6" s="8"/>
      <c r="E6" s="8">
        <v>0</v>
      </c>
      <c r="F6" s="8">
        <f>'2022年  '!F103</f>
        <v>0</v>
      </c>
      <c r="G6" s="8">
        <f>'2022年  '!G103</f>
        <v>0.212</v>
      </c>
      <c r="H6" s="8"/>
      <c r="I6" s="17" t="s">
        <v>37</v>
      </c>
    </row>
    <row r="7" ht="24.75" customHeight="1" spans="1:9">
      <c r="A7" s="8" t="s">
        <v>25</v>
      </c>
      <c r="B7" s="9" t="s">
        <v>12</v>
      </c>
      <c r="C7" s="8">
        <f>'2022年  '!C136</f>
        <v>0.112</v>
      </c>
      <c r="D7" s="8"/>
      <c r="E7" s="8">
        <v>0</v>
      </c>
      <c r="F7" s="8">
        <f>'2022年  '!F136</f>
        <v>0</v>
      </c>
      <c r="G7" s="8">
        <f>'2022年  '!G136</f>
        <v>0.324</v>
      </c>
      <c r="H7" s="8"/>
      <c r="I7" s="17" t="s">
        <v>37</v>
      </c>
    </row>
    <row r="8" ht="24.75" customHeight="1" spans="1:9">
      <c r="A8" s="8" t="s">
        <v>26</v>
      </c>
      <c r="B8" s="9" t="s">
        <v>12</v>
      </c>
      <c r="C8" s="8">
        <f>'2022年  '!C169</f>
        <v>0.08</v>
      </c>
      <c r="D8" s="8"/>
      <c r="E8" s="8">
        <f>'2022年  '!E169</f>
        <v>0.324</v>
      </c>
      <c r="F8" s="8">
        <f>'2022年  '!F169</f>
        <v>0</v>
      </c>
      <c r="G8" s="8">
        <f>'2022年  '!G169</f>
        <v>0.08</v>
      </c>
      <c r="H8" s="8" t="s">
        <v>35</v>
      </c>
      <c r="I8" s="2" t="s">
        <v>48</v>
      </c>
    </row>
    <row r="9" ht="24.75" customHeight="1" spans="1:9">
      <c r="A9" s="8" t="s">
        <v>27</v>
      </c>
      <c r="B9" s="9" t="s">
        <v>12</v>
      </c>
      <c r="C9" s="8">
        <f>'2022年  '!C202</f>
        <v>0.094</v>
      </c>
      <c r="D9" s="8"/>
      <c r="E9" s="8">
        <v>0</v>
      </c>
      <c r="F9" s="8">
        <f>'2022年  '!F202</f>
        <v>0</v>
      </c>
      <c r="G9" s="8">
        <f>'2022年  '!G202</f>
        <v>0.174</v>
      </c>
      <c r="H9" s="8"/>
      <c r="I9" s="17" t="s">
        <v>37</v>
      </c>
    </row>
    <row r="10" ht="24.75" customHeight="1" spans="1:11">
      <c r="A10" s="8" t="s">
        <v>28</v>
      </c>
      <c r="B10" s="9" t="s">
        <v>12</v>
      </c>
      <c r="C10" s="8">
        <f>'2022年  '!C235</f>
        <v>0.096</v>
      </c>
      <c r="D10" s="8"/>
      <c r="E10" s="8">
        <f>'2022年  '!E235</f>
        <v>0</v>
      </c>
      <c r="F10" s="8">
        <f>'2022年  '!F235</f>
        <v>0</v>
      </c>
      <c r="G10" s="8">
        <f>'2022年  '!G235</f>
        <v>0.27</v>
      </c>
      <c r="H10" s="8"/>
      <c r="I10" s="17" t="s">
        <v>37</v>
      </c>
      <c r="K10" s="18"/>
    </row>
    <row r="11" ht="24.75" customHeight="1" spans="1:9">
      <c r="A11" s="8" t="s">
        <v>29</v>
      </c>
      <c r="B11" s="9" t="s">
        <v>12</v>
      </c>
      <c r="C11" s="8">
        <f>'2022年  '!C268</f>
        <v>0.1105</v>
      </c>
      <c r="D11" s="8"/>
      <c r="E11" s="8">
        <f>'2022年  '!E268</f>
        <v>0</v>
      </c>
      <c r="F11" s="8">
        <f>'2022年  '!F268</f>
        <v>0</v>
      </c>
      <c r="G11" s="8">
        <f>'2022年  '!G268</f>
        <v>0.3805</v>
      </c>
      <c r="H11" s="8"/>
      <c r="I11" s="17" t="s">
        <v>50</v>
      </c>
    </row>
    <row r="12" ht="24.75" customHeight="1" spans="1:9">
      <c r="A12" s="8" t="s">
        <v>30</v>
      </c>
      <c r="B12" s="9" t="s">
        <v>12</v>
      </c>
      <c r="C12" s="8">
        <f>'2022年  '!C301</f>
        <v>0.503</v>
      </c>
      <c r="D12" s="8"/>
      <c r="E12" s="8">
        <f>'2022年  '!E301</f>
        <v>0.7585</v>
      </c>
      <c r="F12" s="8">
        <f>'2022年  '!F301</f>
        <v>0</v>
      </c>
      <c r="G12" s="8">
        <f>'2022年  '!G301</f>
        <v>0.125</v>
      </c>
      <c r="H12" s="8" t="s">
        <v>35</v>
      </c>
      <c r="I12" s="17" t="s">
        <v>37</v>
      </c>
    </row>
    <row r="13" ht="24.75" customHeight="1" spans="1:9">
      <c r="A13" s="8" t="s">
        <v>31</v>
      </c>
      <c r="B13" s="9" t="s">
        <v>12</v>
      </c>
      <c r="C13" s="8">
        <f>'2022年  '!C333</f>
        <v>0.256</v>
      </c>
      <c r="D13" s="8"/>
      <c r="E13" s="8">
        <f>'2022年  '!E333</f>
        <v>0</v>
      </c>
      <c r="F13" s="8">
        <f>'2022年  '!F333</f>
        <v>0</v>
      </c>
      <c r="G13" s="8">
        <f>'2022年  '!G333</f>
        <v>0.381</v>
      </c>
      <c r="H13" s="8"/>
      <c r="I13" s="17" t="s">
        <v>37</v>
      </c>
    </row>
    <row r="14" ht="24.75" customHeight="1" spans="1:10">
      <c r="A14" s="8" t="s">
        <v>32</v>
      </c>
      <c r="B14" s="9" t="s">
        <v>12</v>
      </c>
      <c r="C14" s="8">
        <f>'2022年  '!C365</f>
        <v>0.145</v>
      </c>
      <c r="D14" s="8"/>
      <c r="E14" s="8">
        <f>'2022年  '!E365</f>
        <v>0.526</v>
      </c>
      <c r="F14" s="8">
        <f>'2022年  '!F365</f>
        <v>0</v>
      </c>
      <c r="G14" s="8">
        <f>'2022年  '!G365</f>
        <v>0</v>
      </c>
      <c r="H14" s="8" t="s">
        <v>35</v>
      </c>
      <c r="I14" s="17" t="s">
        <v>37</v>
      </c>
      <c r="J14" t="s">
        <v>51</v>
      </c>
    </row>
    <row r="15" ht="24.75" customHeight="1" spans="1:9">
      <c r="A15" s="8" t="s">
        <v>33</v>
      </c>
      <c r="B15" s="9" t="s">
        <v>12</v>
      </c>
      <c r="C15" s="8">
        <f>'2022年  '!C397</f>
        <v>0</v>
      </c>
      <c r="D15" s="8"/>
      <c r="E15" s="8">
        <f>'2022年  '!E397</f>
        <v>0</v>
      </c>
      <c r="F15" s="8">
        <f>'2022年  '!F397</f>
        <v>0</v>
      </c>
      <c r="G15" s="8">
        <f>'2022年  '!G397</f>
        <v>0</v>
      </c>
      <c r="H15" s="9"/>
      <c r="I15" s="17" t="s">
        <v>37</v>
      </c>
    </row>
    <row r="16" ht="24.75" customHeight="1" spans="1:9">
      <c r="A16" s="12" t="s">
        <v>19</v>
      </c>
      <c r="B16" s="12"/>
      <c r="C16" s="12">
        <f>SUM(C4:C15)</f>
        <v>1.6085</v>
      </c>
      <c r="D16" s="12">
        <f>SUM(D4:D15)</f>
        <v>0</v>
      </c>
      <c r="E16" s="12">
        <f>SUM(E4:E15)</f>
        <v>1.6085</v>
      </c>
      <c r="F16" s="12">
        <f>SUM(F4:F15)</f>
        <v>0</v>
      </c>
      <c r="G16" s="12">
        <f>G14</f>
        <v>0</v>
      </c>
      <c r="H16" s="12"/>
      <c r="I16" s="12"/>
    </row>
    <row r="18" spans="1:6">
      <c r="A18" s="15" t="s">
        <v>34</v>
      </c>
      <c r="B18" s="15"/>
      <c r="C18" s="15"/>
      <c r="D18" s="15"/>
      <c r="E18" s="15"/>
      <c r="F18" s="15"/>
    </row>
  </sheetData>
  <mergeCells count="10">
    <mergeCell ref="A1:I1"/>
    <mergeCell ref="E2:F2"/>
    <mergeCell ref="A18:F1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