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3"/>
  <sheetViews>
    <sheetView topLeftCell="A3" workbookViewId="0">
      <selection activeCell="D3" sqref="D3"/>
    </sheetView>
  </sheetViews>
  <sheetFormatPr defaultColWidth="8.875" defaultRowHeight="13.5" outlineLevelRow="2" outlineLevelCol="1"/>
  <cols>
    <col min="1" max="1" width="3.75" customWidth="1"/>
    <col min="2" max="2" width="126.25" customWidth="1"/>
  </cols>
  <sheetData>
    <row r="1" hidden="1"/>
    <row r="2" hidden="1"/>
    <row r="3" ht="333" customHeight="1" spans="2:2">
      <c r="B3" s="31" t="s">
        <v>36</v>
      </c>
    </row>
  </sheetData>
  <pageMargins left="0.75" right="0.75" top="1" bottom="1" header="0.5" footer="0.5"/>
  <pageSetup paperSize="1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A2" workbookViewId="0">
      <selection activeCell="G7" sqref="G7:H7"/>
    </sheetView>
  </sheetViews>
  <sheetFormatPr defaultColWidth="9" defaultRowHeight="13.5"/>
  <cols>
    <col min="2" max="2" width="15.75" customWidth="1"/>
    <col min="3" max="3" width="11.5" customWidth="1"/>
    <col min="4" max="4" width="13.875" customWidth="1"/>
    <col min="5" max="5" width="13.375" customWidth="1"/>
    <col min="6" max="6" width="13.5" customWidth="1"/>
    <col min="7" max="7" width="19.25" customWidth="1"/>
    <col min="8" max="9" width="15.75" customWidth="1"/>
  </cols>
  <sheetData>
    <row r="1" ht="31" customHeight="1" spans="1:9">
      <c r="A1" s="1" t="s">
        <v>31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37</v>
      </c>
      <c r="I2" s="8" t="s">
        <v>38</v>
      </c>
    </row>
    <row r="3" ht="19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 s="14"/>
    </row>
    <row r="4" ht="28" customHeight="1" spans="1:9">
      <c r="A4" s="15"/>
      <c r="B4" s="16"/>
      <c r="C4" s="17"/>
      <c r="D4" s="17"/>
      <c r="E4" s="18"/>
      <c r="F4" s="19"/>
      <c r="G4" s="20"/>
      <c r="H4" s="20"/>
      <c r="I4" s="29"/>
    </row>
    <row r="5" ht="28" customHeight="1" spans="1:9">
      <c r="A5" s="21"/>
      <c r="B5" s="18"/>
      <c r="C5" s="22"/>
      <c r="D5" s="22"/>
      <c r="E5" s="18"/>
      <c r="F5" s="23"/>
      <c r="G5" s="24"/>
      <c r="H5" s="25"/>
      <c r="I5" s="29"/>
    </row>
    <row r="6" ht="28" customHeight="1" spans="1:9">
      <c r="A6" s="21"/>
      <c r="B6" s="18"/>
      <c r="C6" s="22"/>
      <c r="D6" s="22"/>
      <c r="E6" s="18"/>
      <c r="F6" s="23"/>
      <c r="G6" s="26"/>
      <c r="H6" s="27"/>
      <c r="I6" s="29"/>
    </row>
    <row r="7" ht="28" customHeight="1" spans="1:9">
      <c r="A7" s="21"/>
      <c r="B7" s="18"/>
      <c r="C7" s="22"/>
      <c r="D7" s="18"/>
      <c r="E7" s="18"/>
      <c r="F7" s="23"/>
      <c r="G7" s="24"/>
      <c r="H7" s="25"/>
      <c r="I7" s="29"/>
    </row>
    <row r="8" ht="28" customHeight="1" spans="1:9">
      <c r="A8" s="21"/>
      <c r="B8" s="18"/>
      <c r="C8" s="22"/>
      <c r="D8" s="18"/>
      <c r="E8" s="18"/>
      <c r="F8" s="23"/>
      <c r="G8" s="24"/>
      <c r="H8" s="25"/>
      <c r="I8" s="29"/>
    </row>
    <row r="9" ht="28" customHeight="1" spans="1:9">
      <c r="A9" s="21"/>
      <c r="B9" s="18"/>
      <c r="C9" s="22"/>
      <c r="D9" s="18"/>
      <c r="E9" s="18"/>
      <c r="F9" s="23"/>
      <c r="G9" s="24"/>
      <c r="H9" s="25"/>
      <c r="I9" s="29"/>
    </row>
    <row r="10" ht="28" customHeight="1" spans="1:9">
      <c r="A10" s="21"/>
      <c r="B10" s="18"/>
      <c r="C10" s="22"/>
      <c r="D10" s="18"/>
      <c r="E10" s="18"/>
      <c r="F10" s="23"/>
      <c r="G10" s="26"/>
      <c r="H10" s="27"/>
      <c r="I10" s="29"/>
    </row>
    <row r="11" ht="28" customHeight="1" spans="1:9">
      <c r="A11" s="21"/>
      <c r="B11" s="18"/>
      <c r="C11" s="22"/>
      <c r="D11" s="18"/>
      <c r="E11" s="18"/>
      <c r="F11" s="23"/>
      <c r="G11" s="24"/>
      <c r="H11" s="25"/>
      <c r="I11" s="29"/>
    </row>
    <row r="12" ht="28" customHeight="1" spans="1:9">
      <c r="A12" s="21"/>
      <c r="B12" s="18"/>
      <c r="C12" s="22"/>
      <c r="D12" s="18"/>
      <c r="E12" s="18"/>
      <c r="F12" s="23"/>
      <c r="G12" s="24"/>
      <c r="H12" s="25"/>
      <c r="I12" s="29"/>
    </row>
    <row r="13" ht="28" customHeight="1" spans="1:9">
      <c r="A13" s="21"/>
      <c r="B13" s="18"/>
      <c r="C13" s="22"/>
      <c r="D13" s="18"/>
      <c r="E13" s="18"/>
      <c r="F13" s="23"/>
      <c r="G13" s="24"/>
      <c r="H13" s="25"/>
      <c r="I13" s="29"/>
    </row>
    <row r="14" ht="28" customHeight="1" spans="1:9">
      <c r="A14" s="21"/>
      <c r="B14" s="18"/>
      <c r="C14" s="22"/>
      <c r="D14" s="18"/>
      <c r="E14" s="18"/>
      <c r="F14" s="23"/>
      <c r="G14" s="28"/>
      <c r="H14" s="29"/>
      <c r="I14" s="29"/>
    </row>
    <row r="15" ht="28" customHeight="1" spans="1:9">
      <c r="A15" s="21"/>
      <c r="B15" s="18"/>
      <c r="C15" s="22"/>
      <c r="D15" s="18"/>
      <c r="E15" s="18"/>
      <c r="F15" s="23"/>
      <c r="G15" s="24"/>
      <c r="H15" s="24"/>
      <c r="I15" s="28"/>
    </row>
    <row r="16" ht="28" customHeight="1" spans="1:9">
      <c r="A16" s="30" t="s">
        <v>10</v>
      </c>
      <c r="B16" s="18"/>
      <c r="C16" s="18"/>
      <c r="D16" s="18"/>
      <c r="E16" s="18"/>
      <c r="F16" s="18"/>
      <c r="G16" s="24"/>
      <c r="H16" s="24"/>
      <c r="I16" s="28"/>
    </row>
  </sheetData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3" topLeftCell="A4" activePane="bottomLeft" state="frozen"/>
      <selection/>
      <selection pane="bottomLeft" activeCell="A1" sqref="A1:H16"/>
    </sheetView>
  </sheetViews>
  <sheetFormatPr defaultColWidth="9" defaultRowHeight="13.5"/>
  <cols>
    <col min="1" max="1" width="12.625" customWidth="1"/>
    <col min="2" max="2" width="12.625" style="45" customWidth="1"/>
    <col min="3" max="3" width="9.25" style="45" customWidth="1"/>
    <col min="4" max="4" width="14.5" style="45" customWidth="1"/>
    <col min="5" max="5" width="13.375" style="45" customWidth="1"/>
    <col min="6" max="6" width="13.625" style="45" customWidth="1"/>
    <col min="7" max="7" width="24.875" customWidth="1"/>
    <col min="8" max="8" width="15.625" customWidth="1"/>
    <col min="9" max="9" width="7.5" customWidth="1"/>
  </cols>
  <sheetData>
    <row r="1" ht="21" spans="1:8">
      <c r="A1" s="1" t="s">
        <v>31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23.25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>
        <v>0</v>
      </c>
    </row>
    <row r="4" ht="27" customHeight="1" spans="1:8">
      <c r="A4" s="15" t="s">
        <v>14</v>
      </c>
      <c r="B4" s="16">
        <v>0</v>
      </c>
      <c r="C4" s="17"/>
      <c r="D4" s="17">
        <v>0</v>
      </c>
      <c r="E4" s="18">
        <v>0</v>
      </c>
      <c r="F4" s="19">
        <v>0</v>
      </c>
      <c r="G4" s="20"/>
      <c r="H4" s="29" t="s">
        <v>26</v>
      </c>
    </row>
    <row r="5" ht="27" customHeight="1" spans="1:8">
      <c r="A5" s="21" t="s">
        <v>15</v>
      </c>
      <c r="B5" s="18">
        <f>'2022年研磨乳化液过滤产生的铁屑 '!B257</f>
        <v>0</v>
      </c>
      <c r="C5" s="22"/>
      <c r="D5" s="22">
        <v>0</v>
      </c>
      <c r="E5" s="18">
        <f>'2022年研磨乳化液过滤产生的铁屑 '!E257</f>
        <v>0</v>
      </c>
      <c r="F5" s="23">
        <f>'2022年研磨乳化液过滤产生的铁屑 '!F257</f>
        <v>0</v>
      </c>
      <c r="G5" s="24"/>
      <c r="H5" s="29" t="s">
        <v>26</v>
      </c>
    </row>
    <row r="6" ht="27" customHeight="1" spans="1:8">
      <c r="A6" s="21" t="s">
        <v>16</v>
      </c>
      <c r="B6" s="18">
        <f>'2022年研磨乳化液过滤产生的铁屑 '!B289</f>
        <v>0</v>
      </c>
      <c r="C6" s="22"/>
      <c r="D6" s="22">
        <v>0</v>
      </c>
      <c r="E6" s="18">
        <f>'2022年研磨乳化液过滤产生的铁屑 '!E289</f>
        <v>0</v>
      </c>
      <c r="F6" s="23">
        <f>'2022年研磨乳化液过滤产生的铁屑 '!F289</f>
        <v>0</v>
      </c>
      <c r="G6" s="26"/>
      <c r="H6" s="29" t="s">
        <v>26</v>
      </c>
    </row>
    <row r="7" ht="27" customHeight="1" spans="1:8">
      <c r="A7" s="21" t="s">
        <v>17</v>
      </c>
      <c r="B7" s="18">
        <f>'2022年研磨乳化液过滤产生的铁屑 '!B320</f>
        <v>0.711</v>
      </c>
      <c r="C7" s="22"/>
      <c r="D7" s="18">
        <v>0</v>
      </c>
      <c r="E7" s="18">
        <f>'2022年研磨乳化液过滤产生的铁屑 '!E320</f>
        <v>0</v>
      </c>
      <c r="F7" s="23">
        <f>'2022年研磨乳化液过滤产生的铁屑 '!F320</f>
        <v>0.711</v>
      </c>
      <c r="G7" s="24"/>
      <c r="H7" s="29" t="s">
        <v>26</v>
      </c>
    </row>
    <row r="8" ht="27" customHeight="1" spans="1:8">
      <c r="A8" s="21" t="s">
        <v>18</v>
      </c>
      <c r="B8" s="18">
        <f>'2022年研磨乳化液过滤产生的铁屑 '!B352</f>
        <v>0</v>
      </c>
      <c r="C8" s="22"/>
      <c r="D8" s="18">
        <v>0</v>
      </c>
      <c r="E8" s="18">
        <f>'2022年研磨乳化液过滤产生的铁屑 '!E352</f>
        <v>0</v>
      </c>
      <c r="F8" s="23">
        <f>'2022年研磨乳化液过滤产生的铁屑 '!F352</f>
        <v>0.711</v>
      </c>
      <c r="G8" s="24"/>
      <c r="H8" s="29" t="s">
        <v>26</v>
      </c>
    </row>
    <row r="9" ht="27" customHeight="1" spans="1:8">
      <c r="A9" s="21" t="s">
        <v>19</v>
      </c>
      <c r="B9" s="18">
        <f>'2022年研磨乳化液过滤产生的铁屑 '!B384</f>
        <v>0</v>
      </c>
      <c r="C9" s="22"/>
      <c r="D9" s="18">
        <v>0</v>
      </c>
      <c r="E9" s="18">
        <f>'2022年研磨乳化液过滤产生的铁屑 '!E384</f>
        <v>0</v>
      </c>
      <c r="F9" s="23">
        <f>'2022年研磨乳化液过滤产生的铁屑 '!F384</f>
        <v>0.711</v>
      </c>
      <c r="G9" s="24"/>
      <c r="H9" s="29" t="s">
        <v>26</v>
      </c>
    </row>
    <row r="10" ht="27" customHeight="1" spans="1:8">
      <c r="A10" s="21" t="s">
        <v>20</v>
      </c>
      <c r="B10" s="18">
        <f>'2022年研磨乳化液过滤产生的铁屑 '!B416</f>
        <v>0</v>
      </c>
      <c r="C10" s="22"/>
      <c r="D10" s="18">
        <v>0</v>
      </c>
      <c r="E10" s="18">
        <f>'2022年研磨乳化液过滤产生的铁屑 '!E416</f>
        <v>0</v>
      </c>
      <c r="F10" s="23">
        <f>'2022年研磨乳化液过滤产生的铁屑 '!F416</f>
        <v>0.711</v>
      </c>
      <c r="G10" s="26"/>
      <c r="H10" s="29" t="s">
        <v>26</v>
      </c>
    </row>
    <row r="11" ht="27" customHeight="1" spans="1:8">
      <c r="A11" s="21" t="s">
        <v>22</v>
      </c>
      <c r="B11" s="18">
        <f>'2022年研磨乳化液过滤产生的铁屑 '!B448</f>
        <v>1.137</v>
      </c>
      <c r="C11" s="22"/>
      <c r="D11" s="18">
        <v>0</v>
      </c>
      <c r="E11" s="18">
        <f>'2022年研磨乳化液过滤产生的铁屑 '!E448</f>
        <v>0</v>
      </c>
      <c r="F11" s="23">
        <f>'2022年研磨乳化液过滤产生的铁屑 '!F448</f>
        <v>1.848</v>
      </c>
      <c r="G11" s="24"/>
      <c r="H11" s="29" t="s">
        <v>26</v>
      </c>
    </row>
    <row r="12" ht="27" customHeight="1" spans="1:8">
      <c r="A12" s="21" t="s">
        <v>23</v>
      </c>
      <c r="B12" s="18">
        <f>'2022年研磨乳化液过滤产生的铁屑 '!B479</f>
        <v>0</v>
      </c>
      <c r="C12" s="22"/>
      <c r="D12" s="18">
        <v>0</v>
      </c>
      <c r="E12" s="18">
        <f>'2022年研磨乳化液过滤产生的铁屑 '!E479</f>
        <v>0</v>
      </c>
      <c r="F12" s="23">
        <f>'2022年研磨乳化液过滤产生的铁屑 '!F479</f>
        <v>1.848</v>
      </c>
      <c r="G12" s="24"/>
      <c r="H12" s="29" t="s">
        <v>26</v>
      </c>
    </row>
    <row r="13" ht="27" customHeight="1" spans="1:8">
      <c r="A13" s="21" t="s">
        <v>24</v>
      </c>
      <c r="B13" s="18">
        <f>'2022年研磨乳化液过滤产生的铁屑 '!B511</f>
        <v>0</v>
      </c>
      <c r="C13" s="22"/>
      <c r="D13" s="18">
        <v>0</v>
      </c>
      <c r="E13" s="18">
        <f>'2022年研磨乳化液过滤产生的铁屑 '!E511</f>
        <v>0</v>
      </c>
      <c r="F13" s="23">
        <f>'2022年研磨乳化液过滤产生的铁屑 '!F511</f>
        <v>1.848</v>
      </c>
      <c r="G13" s="24"/>
      <c r="H13" s="29" t="s">
        <v>26</v>
      </c>
    </row>
    <row r="14" ht="27" customHeight="1" spans="1:8">
      <c r="A14" s="21" t="s">
        <v>25</v>
      </c>
      <c r="B14" s="18">
        <f>'2022年研磨乳化液过滤产生的铁屑 '!B543</f>
        <v>1.232</v>
      </c>
      <c r="C14" s="22"/>
      <c r="D14" s="18">
        <f>'2022年研磨乳化液过滤产生的铁屑 '!D543</f>
        <v>0</v>
      </c>
      <c r="E14" s="18">
        <f>'2022年研磨乳化液过滤产生的铁屑 '!E543</f>
        <v>3.08</v>
      </c>
      <c r="F14" s="23">
        <f>'2022年研磨乳化液过滤产生的铁屑 '!F543</f>
        <v>0</v>
      </c>
      <c r="G14" s="28" t="s">
        <v>30</v>
      </c>
      <c r="H14" s="29" t="s">
        <v>32</v>
      </c>
    </row>
    <row r="15" ht="27" customHeight="1" spans="1:8">
      <c r="A15" s="21" t="s">
        <v>27</v>
      </c>
      <c r="B15" s="18">
        <f>'2022年研磨乳化液过滤产生的铁屑 '!B575</f>
        <v>0</v>
      </c>
      <c r="C15" s="22"/>
      <c r="D15" s="18">
        <f>'2022年研磨乳化液过滤产生的铁屑 '!D575</f>
        <v>0</v>
      </c>
      <c r="E15" s="18">
        <f>'2022年研磨乳化液过滤产生的铁屑 '!E575</f>
        <v>0</v>
      </c>
      <c r="F15" s="23">
        <f>'2022年研磨乳化液过滤产生的铁屑 '!F575</f>
        <v>0</v>
      </c>
      <c r="G15" s="24"/>
      <c r="H15" s="28" t="s">
        <v>26</v>
      </c>
    </row>
    <row r="16" ht="27" customHeight="1" spans="1:8">
      <c r="A16" s="30" t="s">
        <v>10</v>
      </c>
      <c r="B16" s="18">
        <f>SUM(B4:B15)</f>
        <v>3.08</v>
      </c>
      <c r="C16" s="18"/>
      <c r="D16" s="18">
        <f>SUM(D4:D15)</f>
        <v>0</v>
      </c>
      <c r="E16" s="18">
        <f>SUM(E4:E15)</f>
        <v>3.08</v>
      </c>
      <c r="F16" s="18">
        <f>F14</f>
        <v>0</v>
      </c>
      <c r="G16" s="24"/>
      <c r="H16" s="28"/>
    </row>
    <row r="18" spans="1:1">
      <c r="A1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3" topLeftCell="A4" activePane="bottomLeft" state="frozen"/>
      <selection/>
      <selection pane="bottomLeft" activeCell="G12" sqref="G12"/>
    </sheetView>
  </sheetViews>
  <sheetFormatPr defaultColWidth="9" defaultRowHeight="13.5"/>
  <cols>
    <col min="1" max="1" width="12.625" customWidth="1"/>
    <col min="2" max="2" width="12.625" style="45" customWidth="1"/>
    <col min="3" max="3" width="9.25" style="45" customWidth="1"/>
    <col min="4" max="4" width="14.5" style="45" customWidth="1"/>
    <col min="5" max="5" width="13.375" style="45" customWidth="1"/>
    <col min="6" max="6" width="13.625" style="45" customWidth="1"/>
    <col min="7" max="7" width="24.875" customWidth="1"/>
    <col min="8" max="8" width="15.625" customWidth="1"/>
    <col min="9" max="9" width="7.5" customWidth="1"/>
  </cols>
  <sheetData>
    <row r="1" ht="21" spans="1:8">
      <c r="A1" s="1" t="s">
        <v>34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23.25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>
        <v>0</v>
      </c>
    </row>
    <row r="4" ht="27" customHeight="1" spans="1:8">
      <c r="A4" s="15" t="s">
        <v>14</v>
      </c>
      <c r="B4" s="16">
        <f>'2023年研磨乳化液过滤产生的铁屑  '!B225</f>
        <v>0</v>
      </c>
      <c r="C4" s="17"/>
      <c r="D4" s="17"/>
      <c r="E4" s="18">
        <f>'2023年研磨乳化液过滤产生的铁屑  '!E225</f>
        <v>0</v>
      </c>
      <c r="F4" s="36">
        <f>'2023年研磨乳化液过滤产生的铁屑  '!F225</f>
        <v>0</v>
      </c>
      <c r="G4" s="20"/>
      <c r="H4" s="29" t="s">
        <v>26</v>
      </c>
    </row>
    <row r="5" ht="27" customHeight="1" spans="1:8">
      <c r="A5" s="21" t="s">
        <v>15</v>
      </c>
      <c r="B5" s="46">
        <f>'2023年研磨乳化液过滤产生的铁屑  '!B257</f>
        <v>1.4</v>
      </c>
      <c r="C5" s="22"/>
      <c r="D5" s="22"/>
      <c r="E5" s="18">
        <f>'2023年研磨乳化液过滤产生的铁屑  '!E257</f>
        <v>0</v>
      </c>
      <c r="F5" s="40">
        <f>'2023年研磨乳化液过滤产生的铁屑  '!F257</f>
        <v>1.4</v>
      </c>
      <c r="G5" s="24"/>
      <c r="H5" s="29" t="s">
        <v>26</v>
      </c>
    </row>
    <row r="6" ht="27" customHeight="1" spans="1:8">
      <c r="A6" s="21" t="s">
        <v>16</v>
      </c>
      <c r="B6" s="46">
        <f>'2023年研磨乳化液过滤产生的铁屑  '!B289</f>
        <v>0</v>
      </c>
      <c r="C6" s="22"/>
      <c r="D6" s="22"/>
      <c r="E6" s="18">
        <f>'2023年研磨乳化液过滤产生的铁屑  '!E289</f>
        <v>0</v>
      </c>
      <c r="F6" s="40">
        <f>'2023年研磨乳化液过滤产生的铁屑  '!F289</f>
        <v>1.4</v>
      </c>
      <c r="G6" s="26"/>
      <c r="H6" s="29" t="s">
        <v>26</v>
      </c>
    </row>
    <row r="7" ht="27" customHeight="1" spans="1:8">
      <c r="A7" s="21" t="s">
        <v>17</v>
      </c>
      <c r="B7" s="46">
        <f>'2023年研磨乳化液过滤产生的铁屑  '!B320</f>
        <v>0</v>
      </c>
      <c r="C7" s="22"/>
      <c r="D7" s="18"/>
      <c r="E7" s="18">
        <f>'2023年研磨乳化液过滤产生的铁屑  '!E320</f>
        <v>0</v>
      </c>
      <c r="F7" s="40">
        <f>'2023年研磨乳化液过滤产生的铁屑  '!F320</f>
        <v>1.4</v>
      </c>
      <c r="G7" s="24"/>
      <c r="H7" s="29" t="s">
        <v>26</v>
      </c>
    </row>
    <row r="8" ht="27" customHeight="1" spans="1:8">
      <c r="A8" s="21" t="s">
        <v>18</v>
      </c>
      <c r="B8" s="46">
        <f>'2023年研磨乳化液过滤产生的铁屑  '!B352</f>
        <v>0</v>
      </c>
      <c r="C8" s="22"/>
      <c r="D8" s="18"/>
      <c r="E8" s="18">
        <f>'2023年研磨乳化液过滤产生的铁屑  '!E352</f>
        <v>0</v>
      </c>
      <c r="F8" s="40">
        <f>'2023年研磨乳化液过滤产生的铁屑  '!F352</f>
        <v>1.4</v>
      </c>
      <c r="G8" s="24"/>
      <c r="H8" s="29" t="s">
        <v>26</v>
      </c>
    </row>
    <row r="9" ht="27" customHeight="1" spans="1:8">
      <c r="A9" s="21" t="s">
        <v>19</v>
      </c>
      <c r="B9" s="46">
        <f>'2023年研磨乳化液过滤产生的铁屑  '!B384</f>
        <v>1.05</v>
      </c>
      <c r="C9" s="22"/>
      <c r="D9" s="18"/>
      <c r="E9" s="18">
        <f>'2023年研磨乳化液过滤产生的铁屑  '!E384</f>
        <v>2.45</v>
      </c>
      <c r="F9" s="40">
        <f>'2023年研磨乳化液过滤产生的铁屑  '!F384</f>
        <v>0</v>
      </c>
      <c r="G9" s="43" t="s">
        <v>33</v>
      </c>
      <c r="H9" s="29" t="s">
        <v>26</v>
      </c>
    </row>
    <row r="10" ht="27" customHeight="1" spans="1:8">
      <c r="A10" s="21" t="s">
        <v>20</v>
      </c>
      <c r="B10" s="46">
        <f>'2023年研磨乳化液过滤产生的铁屑  '!B416</f>
        <v>0</v>
      </c>
      <c r="C10" s="22"/>
      <c r="D10" s="18"/>
      <c r="E10" s="18">
        <f>'2023年研磨乳化液过滤产生的铁屑  '!E416</f>
        <v>0</v>
      </c>
      <c r="F10" s="40">
        <f>'2023年研磨乳化液过滤产生的铁屑  '!F416</f>
        <v>0</v>
      </c>
      <c r="G10" s="26"/>
      <c r="H10" s="29" t="s">
        <v>26</v>
      </c>
    </row>
    <row r="11" ht="27" customHeight="1" spans="1:8">
      <c r="A11" s="21" t="s">
        <v>22</v>
      </c>
      <c r="B11" s="46"/>
      <c r="C11" s="22"/>
      <c r="D11" s="18"/>
      <c r="E11" s="18"/>
      <c r="F11" s="40"/>
      <c r="G11" s="24"/>
      <c r="H11" s="29"/>
    </row>
    <row r="12" ht="27" customHeight="1" spans="1:8">
      <c r="A12" s="21" t="s">
        <v>23</v>
      </c>
      <c r="B12" s="46"/>
      <c r="C12" s="22"/>
      <c r="D12" s="18"/>
      <c r="E12" s="18"/>
      <c r="F12" s="40"/>
      <c r="G12" s="24"/>
      <c r="H12" s="29"/>
    </row>
    <row r="13" ht="27" customHeight="1" spans="1:8">
      <c r="A13" s="21" t="s">
        <v>24</v>
      </c>
      <c r="B13" s="46"/>
      <c r="C13" s="22"/>
      <c r="D13" s="18"/>
      <c r="E13" s="18"/>
      <c r="F13" s="40"/>
      <c r="G13" s="24"/>
      <c r="H13" s="29"/>
    </row>
    <row r="14" ht="27" customHeight="1" spans="1:8">
      <c r="A14" s="21" t="s">
        <v>25</v>
      </c>
      <c r="B14" s="46"/>
      <c r="C14" s="22"/>
      <c r="D14" s="18"/>
      <c r="E14" s="18"/>
      <c r="F14" s="40"/>
      <c r="G14" s="28"/>
      <c r="H14" s="29"/>
    </row>
    <row r="15" ht="27" customHeight="1" spans="1:8">
      <c r="A15" s="21" t="s">
        <v>27</v>
      </c>
      <c r="B15" s="46"/>
      <c r="C15" s="22"/>
      <c r="D15" s="18"/>
      <c r="E15" s="18"/>
      <c r="F15" s="40"/>
      <c r="G15" s="24"/>
      <c r="H15" s="28"/>
    </row>
    <row r="16" ht="27" customHeight="1" spans="1:8">
      <c r="A16" s="30" t="s">
        <v>10</v>
      </c>
      <c r="B16" s="46">
        <f>SUM(B4:B15)</f>
        <v>2.45</v>
      </c>
      <c r="C16" s="18"/>
      <c r="D16" s="18">
        <f>SUM(D4:D15)</f>
        <v>0</v>
      </c>
      <c r="E16" s="18">
        <f>SUM(E4:E15)</f>
        <v>2.45</v>
      </c>
      <c r="F16" s="46">
        <f>F10</f>
        <v>0</v>
      </c>
      <c r="G16" s="24"/>
      <c r="H16" s="28"/>
    </row>
    <row r="18" spans="1:1">
      <c r="A1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workbookViewId="0">
      <pane ySplit="3" topLeftCell="A4" activePane="bottomLeft" state="frozen"/>
      <selection/>
      <selection pane="bottomLeft" activeCell="J15" sqref="J15"/>
    </sheetView>
  </sheetViews>
  <sheetFormatPr defaultColWidth="9" defaultRowHeight="13.5" outlineLevelCol="7"/>
  <cols>
    <col min="1" max="1" width="12.625" customWidth="1"/>
    <col min="2" max="2" width="12.625" style="32" customWidth="1"/>
    <col min="3" max="4" width="12.625" customWidth="1"/>
    <col min="5" max="5" width="12.625" style="32" customWidth="1"/>
    <col min="6" max="6" width="13.125" style="32" customWidth="1"/>
    <col min="7" max="7" width="37.625" customWidth="1"/>
    <col min="8" max="8" width="15.625" customWidth="1"/>
    <col min="9" max="9" width="20.875" customWidth="1"/>
  </cols>
  <sheetData>
    <row r="1" ht="21" spans="1:8">
      <c r="A1" s="1" t="s">
        <v>35</v>
      </c>
      <c r="B1" s="1"/>
      <c r="C1" s="1"/>
      <c r="D1" s="1"/>
      <c r="E1" s="1"/>
      <c r="F1" s="1"/>
      <c r="G1" s="1"/>
      <c r="H1" s="1"/>
    </row>
    <row r="2" ht="26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30" customHeight="1" spans="1:8">
      <c r="A3" s="9"/>
      <c r="B3" s="10"/>
      <c r="C3" s="10"/>
      <c r="D3" s="11" t="s">
        <v>8</v>
      </c>
      <c r="E3" s="5" t="s">
        <v>9</v>
      </c>
      <c r="F3" s="12"/>
      <c r="G3" s="13"/>
      <c r="H3" s="14"/>
    </row>
    <row r="4" ht="21" customHeight="1" spans="1:8">
      <c r="A4" s="33"/>
      <c r="B4" s="34"/>
      <c r="C4" s="35"/>
      <c r="D4" s="35"/>
      <c r="E4" s="36"/>
      <c r="F4" s="36"/>
      <c r="G4" s="35"/>
      <c r="H4" s="35"/>
    </row>
    <row r="5" ht="21" customHeight="1" spans="1:8">
      <c r="A5" s="37"/>
      <c r="B5" s="38"/>
      <c r="C5" s="39"/>
      <c r="D5" s="39"/>
      <c r="E5" s="40"/>
      <c r="F5" s="40"/>
      <c r="G5" s="39"/>
      <c r="H5" s="39"/>
    </row>
    <row r="6" ht="21" customHeight="1" spans="1:8">
      <c r="A6" s="37"/>
      <c r="B6" s="38"/>
      <c r="C6" s="39"/>
      <c r="D6" s="39"/>
      <c r="E6" s="40"/>
      <c r="F6" s="40"/>
      <c r="G6" s="39"/>
      <c r="H6" s="39"/>
    </row>
    <row r="7" ht="21" customHeight="1" spans="1:8">
      <c r="A7" s="37"/>
      <c r="B7" s="38"/>
      <c r="C7" s="39"/>
      <c r="D7" s="39"/>
      <c r="E7" s="40"/>
      <c r="F7" s="40"/>
      <c r="G7" s="39"/>
      <c r="H7" s="39"/>
    </row>
    <row r="8" ht="21" customHeight="1" spans="1:8">
      <c r="A8" s="37"/>
      <c r="B8" s="38"/>
      <c r="C8" s="39"/>
      <c r="D8" s="39"/>
      <c r="E8" s="40"/>
      <c r="F8" s="40"/>
      <c r="G8" s="39"/>
      <c r="H8" s="39"/>
    </row>
    <row r="9" ht="21" customHeight="1" spans="1:8">
      <c r="A9" s="37"/>
      <c r="B9" s="38"/>
      <c r="C9" s="39"/>
      <c r="D9" s="39"/>
      <c r="E9" s="40"/>
      <c r="F9" s="40"/>
      <c r="G9" s="39"/>
      <c r="H9" s="39"/>
    </row>
    <row r="10" ht="21" customHeight="1" spans="1:8">
      <c r="A10" s="37"/>
      <c r="B10" s="38"/>
      <c r="C10" s="39"/>
      <c r="D10" s="39"/>
      <c r="E10" s="40"/>
      <c r="F10" s="40"/>
      <c r="G10" s="39"/>
      <c r="H10" s="39"/>
    </row>
    <row r="11" ht="21" customHeight="1" spans="1:8">
      <c r="A11" s="37"/>
      <c r="B11" s="38"/>
      <c r="C11" s="39"/>
      <c r="D11" s="39"/>
      <c r="E11" s="40"/>
      <c r="F11" s="40"/>
      <c r="G11" s="39"/>
      <c r="H11" s="39"/>
    </row>
    <row r="12" ht="21" customHeight="1" spans="1:8">
      <c r="A12" s="37"/>
      <c r="B12" s="38"/>
      <c r="C12" s="39"/>
      <c r="D12" s="39"/>
      <c r="E12" s="40"/>
      <c r="F12" s="40"/>
      <c r="G12" s="39"/>
      <c r="H12" s="39"/>
    </row>
    <row r="13" ht="21" customHeight="1" spans="1:8">
      <c r="A13" s="37"/>
      <c r="B13" s="38"/>
      <c r="C13" s="39"/>
      <c r="D13" s="39"/>
      <c r="E13" s="40"/>
      <c r="F13" s="40"/>
      <c r="G13" s="39"/>
      <c r="H13" s="39"/>
    </row>
    <row r="14" ht="21" customHeight="1" spans="1:8">
      <c r="A14" s="37"/>
      <c r="B14" s="38"/>
      <c r="C14" s="39"/>
      <c r="D14" s="39"/>
      <c r="E14" s="40"/>
      <c r="F14" s="40"/>
      <c r="G14" s="39"/>
      <c r="H14" s="39"/>
    </row>
    <row r="15" ht="21" customHeight="1" spans="1:8">
      <c r="A15" s="37"/>
      <c r="B15" s="38"/>
      <c r="C15" s="39"/>
      <c r="D15" s="39"/>
      <c r="E15" s="40"/>
      <c r="F15" s="40"/>
      <c r="G15" s="39"/>
      <c r="H15" s="39"/>
    </row>
    <row r="16" ht="21" customHeight="1" spans="1:8">
      <c r="A16" s="37"/>
      <c r="B16" s="38"/>
      <c r="C16" s="39"/>
      <c r="D16" s="39"/>
      <c r="E16" s="40"/>
      <c r="F16" s="40"/>
      <c r="G16" s="39"/>
      <c r="H16" s="39"/>
    </row>
    <row r="17" ht="21" customHeight="1" spans="1:8">
      <c r="A17" s="37"/>
      <c r="B17" s="38"/>
      <c r="C17" s="39"/>
      <c r="D17" s="39"/>
      <c r="E17" s="40"/>
      <c r="F17" s="40"/>
      <c r="G17" s="39"/>
      <c r="H17" s="39"/>
    </row>
    <row r="18" ht="21" customHeight="1" spans="1:8">
      <c r="A18" s="37"/>
      <c r="B18" s="38"/>
      <c r="C18" s="39"/>
      <c r="D18" s="39"/>
      <c r="E18" s="40"/>
      <c r="F18" s="40"/>
      <c r="G18" s="39"/>
      <c r="H18" s="39"/>
    </row>
    <row r="19" ht="21" customHeight="1" spans="1:8">
      <c r="A19" s="37"/>
      <c r="B19" s="38"/>
      <c r="C19" s="39"/>
      <c r="D19" s="39"/>
      <c r="E19" s="40"/>
      <c r="F19" s="40"/>
      <c r="G19" s="39"/>
      <c r="H19" s="39"/>
    </row>
    <row r="20" ht="21" customHeight="1" spans="1:8">
      <c r="A20" s="37"/>
      <c r="B20" s="38"/>
      <c r="C20" s="39"/>
      <c r="D20" s="39"/>
      <c r="E20" s="40"/>
      <c r="F20" s="40"/>
      <c r="G20" s="39"/>
      <c r="H20" s="39"/>
    </row>
    <row r="21" ht="21" customHeight="1" spans="1:8">
      <c r="A21" s="37"/>
      <c r="B21" s="38"/>
      <c r="C21" s="39"/>
      <c r="D21" s="39"/>
      <c r="E21" s="40"/>
      <c r="F21" s="40"/>
      <c r="G21" s="39"/>
      <c r="H21" s="39"/>
    </row>
    <row r="22" ht="21" customHeight="1" spans="1:8">
      <c r="A22" s="37"/>
      <c r="B22" s="38"/>
      <c r="C22" s="39"/>
      <c r="D22" s="39"/>
      <c r="E22" s="40"/>
      <c r="F22" s="40"/>
      <c r="G22" s="39"/>
      <c r="H22" s="39"/>
    </row>
    <row r="23" ht="21" customHeight="1" spans="1:8">
      <c r="A23" s="37"/>
      <c r="B23" s="38"/>
      <c r="C23" s="39"/>
      <c r="D23" s="39"/>
      <c r="E23" s="40"/>
      <c r="F23" s="40"/>
      <c r="G23" s="39"/>
      <c r="H23" s="39"/>
    </row>
    <row r="24" ht="21" customHeight="1" spans="1:8">
      <c r="A24" s="37"/>
      <c r="B24" s="38"/>
      <c r="C24" s="39"/>
      <c r="D24" s="39"/>
      <c r="E24" s="40"/>
      <c r="F24" s="40"/>
      <c r="G24" s="39"/>
      <c r="H24" s="39"/>
    </row>
    <row r="25" ht="21" customHeight="1" spans="1:8">
      <c r="A25" s="37"/>
      <c r="B25" s="38"/>
      <c r="C25" s="39"/>
      <c r="D25" s="39"/>
      <c r="E25" s="40"/>
      <c r="F25" s="40"/>
      <c r="G25" s="39"/>
      <c r="H25" s="39"/>
    </row>
    <row r="26" ht="21" customHeight="1" spans="1:8">
      <c r="A26" s="41"/>
      <c r="B26" s="42"/>
      <c r="C26" s="43"/>
      <c r="D26" s="43"/>
      <c r="E26" s="44"/>
      <c r="F26" s="42"/>
      <c r="G26" s="39"/>
      <c r="H26" s="43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  <row r="117" spans="2:6">
      <c r="B117"/>
      <c r="E117"/>
      <c r="F117"/>
    </row>
    <row r="118" hidden="1" spans="2:6">
      <c r="B118"/>
      <c r="E118"/>
      <c r="F118"/>
    </row>
    <row r="119" spans="2:6">
      <c r="B119"/>
      <c r="E119"/>
      <c r="F119"/>
    </row>
    <row r="120" spans="2:6">
      <c r="B120"/>
      <c r="E120"/>
      <c r="F120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" right="0.708661417322835" top="0" bottom="0" header="0" footer="0"/>
  <pageSetup paperSize="9" orientation="landscape" horizontalDpi="200" verticalDpi="300"/>
  <headerFooter/>
</worksheet>
</file>